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'Hoja1'!$A$1:$M$37</definedName>
    <definedName name="_xlnm.Print_Area" localSheetId="1">'Hoja2'!$A$1:$M$37</definedName>
  </definedNames>
  <calcPr fullCalcOnLoad="1"/>
</workbook>
</file>

<file path=xl/sharedStrings.xml><?xml version="1.0" encoding="utf-8"?>
<sst xmlns="http://schemas.openxmlformats.org/spreadsheetml/2006/main" count="98" uniqueCount="37">
  <si>
    <t>PRESUPUESTO INSTITUCIONAL - EJERCICIO FISCAL 2011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</si>
  <si>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</si>
  <si>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</si>
  <si>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</si>
  <si>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</si>
  <si>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</si>
  <si>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</si>
  <si>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</si>
  <si>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</si>
  <si>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>Recursos</t>
  </si>
  <si>
    <t>Total</t>
  </si>
  <si>
    <t xml:space="preserve">Recursos </t>
  </si>
  <si>
    <t>(Genérica del Gasto)</t>
  </si>
  <si>
    <t>Recaudados</t>
  </si>
  <si>
    <t>Transferencias</t>
  </si>
  <si>
    <t>Determinados</t>
  </si>
  <si>
    <t>Toda Fuente</t>
  </si>
  <si>
    <t>Determiandos</t>
  </si>
  <si>
    <t>1  INGRESOS CORRIENTES</t>
  </si>
  <si>
    <t>1.3.1 Ventas de Bienes</t>
  </si>
  <si>
    <t>1.3.2  Derechos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</si>
  <si>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</si>
  <si>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</si>
  <si>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</si>
  <si>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</si>
  <si>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</si>
  <si>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</si>
  <si>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</si>
  <si>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1.5.5 Ingresos diversos</t>
  </si>
  <si>
    <t>1.6 VENTA ACTIVOS NO FINANC</t>
  </si>
  <si>
    <t>1.6.2 Venta Vehiculos, Maquin. y otros</t>
  </si>
  <si>
    <t>1.6.5 Venta Activos no Producidos</t>
  </si>
  <si>
    <t>1.9.1 Saldo de Balance</t>
  </si>
  <si>
    <t>TOTAL INGRESOS</t>
  </si>
  <si>
    <t xml:space="preserve">Fuente: Oficina de Planificación - Unidad de Presupuesto </t>
  </si>
  <si>
    <t>PRESUPUESTO INSTITUCIONAL - EJERCICIO FISCAL 2012</t>
  </si>
  <si>
    <t>1.6.3 Venta de otros activos fijos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</si>
</sst>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G25" sqref="G25"/>
    </sheetView>
  </sheetViews>
  <sheetFormatPr defaultColWidth="11.421875" defaultRowHeight="15"/>
  <cols>
    <col min="1" max="1" width="30.8515625" style="0" customWidth="1"/>
    <col min="3" max="3" width="13.00390625" style="0" bestFit="1" customWidth="1"/>
    <col min="8" max="8" width="13.00390625" style="0" bestFit="1" customWidth="1"/>
    <col min="12" max="12" width="13.00390625" style="0" bestFit="1" customWidth="1"/>
  </cols>
  <sheetData>
    <row r="2" spans="1:13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 thickBot="1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 customHeight="1" thickBot="1">
      <c r="A5" s="3"/>
      <c r="B5" s="48" t="s">
        <v>3</v>
      </c>
      <c r="C5" s="49"/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20.25" customHeight="1">
      <c r="A6" s="4" t="s">
        <v>6</v>
      </c>
      <c r="B6" s="5" t="s">
        <v>7</v>
      </c>
      <c r="C6" s="5" t="s">
        <v>8</v>
      </c>
      <c r="D6" s="6" t="s">
        <v>9</v>
      </c>
      <c r="E6" s="4" t="s">
        <v>10</v>
      </c>
      <c r="F6" s="5" t="s">
        <v>7</v>
      </c>
      <c r="G6" s="5" t="s">
        <v>11</v>
      </c>
      <c r="H6" s="7" t="s">
        <v>8</v>
      </c>
      <c r="I6" s="8" t="s">
        <v>10</v>
      </c>
      <c r="J6" s="9" t="s">
        <v>7</v>
      </c>
      <c r="K6" s="5" t="s">
        <v>9</v>
      </c>
      <c r="L6" s="7" t="s">
        <v>8</v>
      </c>
      <c r="M6" s="4" t="s">
        <v>10</v>
      </c>
    </row>
    <row r="7" spans="1:13" ht="20.2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0" t="s">
        <v>16</v>
      </c>
      <c r="F7" s="11" t="s">
        <v>13</v>
      </c>
      <c r="G7" s="11" t="s">
        <v>15</v>
      </c>
      <c r="H7" s="11" t="s">
        <v>14</v>
      </c>
      <c r="I7" s="10" t="s">
        <v>16</v>
      </c>
      <c r="J7" s="13" t="s">
        <v>13</v>
      </c>
      <c r="K7" s="11" t="s">
        <v>17</v>
      </c>
      <c r="L7" s="11" t="s">
        <v>14</v>
      </c>
      <c r="M7" s="10" t="s">
        <v>16</v>
      </c>
    </row>
    <row r="8" spans="1:13" ht="20.25" customHeight="1">
      <c r="A8" s="14" t="s">
        <v>18</v>
      </c>
      <c r="B8" s="15">
        <f>B9+B10+B11</f>
        <v>12702007</v>
      </c>
      <c r="C8" s="16">
        <f>C9+C10+C11</f>
        <v>0</v>
      </c>
      <c r="D8" s="17">
        <f>D9+D10+D11</f>
        <v>0</v>
      </c>
      <c r="E8" s="18">
        <f>B8+C8+D8</f>
        <v>12702007</v>
      </c>
      <c r="F8" s="19">
        <f>F9+F10+F11</f>
        <v>13900709</v>
      </c>
      <c r="G8" s="16">
        <f>G9+G10+G11</f>
        <v>0</v>
      </c>
      <c r="H8" s="20">
        <f>H9+H10+H11</f>
        <v>0</v>
      </c>
      <c r="I8" s="21">
        <f>F8+G8+H8</f>
        <v>13900709</v>
      </c>
      <c r="J8" s="22">
        <f>J9+J10+J11</f>
        <v>12819412.889999999</v>
      </c>
      <c r="K8" s="22">
        <f>K9+K10+K11</f>
        <v>0</v>
      </c>
      <c r="L8" s="22">
        <f>L9+L10+L11</f>
        <v>0</v>
      </c>
      <c r="M8" s="21">
        <f>J8+K8+L8</f>
        <v>12819412.889999999</v>
      </c>
    </row>
    <row r="9" spans="1:13" ht="20.25" customHeight="1">
      <c r="A9" s="23" t="s">
        <v>19</v>
      </c>
      <c r="B9" s="24">
        <v>3985484</v>
      </c>
      <c r="C9" s="25"/>
      <c r="D9" s="26"/>
      <c r="E9" s="27">
        <f aca="true" t="shared" si="0" ref="E9:E23">B9+C9+D9</f>
        <v>3985484</v>
      </c>
      <c r="F9" s="28">
        <v>4017040</v>
      </c>
      <c r="G9" s="25"/>
      <c r="H9" s="29"/>
      <c r="I9" s="27">
        <f aca="true" t="shared" si="1" ref="I9:I23">F9+G9+H9</f>
        <v>4017040</v>
      </c>
      <c r="J9" s="30">
        <v>3363012.74</v>
      </c>
      <c r="K9" s="31"/>
      <c r="L9" s="29"/>
      <c r="M9" s="27">
        <f aca="true" t="shared" si="2" ref="M9:M23">J9+K9+L9</f>
        <v>3363012.74</v>
      </c>
    </row>
    <row r="10" spans="1:13" ht="20.25" customHeight="1">
      <c r="A10" s="23" t="s">
        <v>20</v>
      </c>
      <c r="B10" s="24">
        <v>6769219</v>
      </c>
      <c r="C10" s="25"/>
      <c r="D10" s="26"/>
      <c r="E10" s="27">
        <f t="shared" si="0"/>
        <v>6769219</v>
      </c>
      <c r="F10" s="28">
        <v>6769219</v>
      </c>
      <c r="G10" s="25"/>
      <c r="H10" s="29"/>
      <c r="I10" s="27">
        <f t="shared" si="1"/>
        <v>6769219</v>
      </c>
      <c r="J10" s="30">
        <v>6691999.46</v>
      </c>
      <c r="K10" s="31"/>
      <c r="L10" s="29"/>
      <c r="M10" s="27">
        <f t="shared" si="2"/>
        <v>6691999.46</v>
      </c>
    </row>
    <row r="11" spans="1:13" ht="20.25" customHeight="1">
      <c r="A11" s="23" t="s">
        <v>21</v>
      </c>
      <c r="B11" s="24">
        <v>1947304</v>
      </c>
      <c r="C11" s="25"/>
      <c r="D11" s="26"/>
      <c r="E11" s="27">
        <f t="shared" si="0"/>
        <v>1947304</v>
      </c>
      <c r="F11" s="28">
        <v>3114450</v>
      </c>
      <c r="G11" s="25"/>
      <c r="H11" s="29"/>
      <c r="I11" s="27">
        <f t="shared" si="1"/>
        <v>3114450</v>
      </c>
      <c r="J11" s="30">
        <v>2764400.69</v>
      </c>
      <c r="K11" s="31"/>
      <c r="L11" s="29"/>
      <c r="M11" s="27">
        <f t="shared" si="2"/>
        <v>2764400.69</v>
      </c>
    </row>
    <row r="12" spans="1:13" ht="20.25" customHeight="1">
      <c r="A12" s="14" t="s">
        <v>22</v>
      </c>
      <c r="B12" s="15">
        <f>B13+B14</f>
        <v>0</v>
      </c>
      <c r="C12" s="32">
        <f>C13+C14</f>
        <v>0</v>
      </c>
      <c r="D12" s="17">
        <f>D13+D14</f>
        <v>10004</v>
      </c>
      <c r="E12" s="21">
        <f t="shared" si="0"/>
        <v>10004</v>
      </c>
      <c r="F12" s="17">
        <f>F13+F14</f>
        <v>0</v>
      </c>
      <c r="G12" s="32">
        <f>G13+G14</f>
        <v>10004</v>
      </c>
      <c r="H12" s="33">
        <f>H13+H14</f>
        <v>63187</v>
      </c>
      <c r="I12" s="21">
        <f t="shared" si="1"/>
        <v>73191</v>
      </c>
      <c r="J12" s="22">
        <f>J13+J14</f>
        <v>0</v>
      </c>
      <c r="K12" s="22">
        <f>K13+K14</f>
        <v>12930.6</v>
      </c>
      <c r="L12" s="22">
        <f>L13+L14</f>
        <v>185959.71000000002</v>
      </c>
      <c r="M12" s="21">
        <f t="shared" si="2"/>
        <v>198890.31000000003</v>
      </c>
    </row>
    <row r="13" spans="1:13" ht="20.25" customHeight="1">
      <c r="A13" s="23" t="s">
        <v>23</v>
      </c>
      <c r="B13" s="24"/>
      <c r="C13" s="25"/>
      <c r="D13" s="26">
        <v>10004</v>
      </c>
      <c r="E13" s="27">
        <f t="shared" si="0"/>
        <v>10004</v>
      </c>
      <c r="F13" s="28"/>
      <c r="G13" s="25">
        <v>10004</v>
      </c>
      <c r="H13" s="29">
        <v>63187</v>
      </c>
      <c r="I13" s="27">
        <f t="shared" si="1"/>
        <v>73191</v>
      </c>
      <c r="J13" s="30"/>
      <c r="K13" s="31">
        <v>12930.6</v>
      </c>
      <c r="L13" s="29">
        <v>77812.71</v>
      </c>
      <c r="M13" s="27">
        <f t="shared" si="2"/>
        <v>90743.31000000001</v>
      </c>
    </row>
    <row r="14" spans="1:13" ht="20.25" customHeight="1">
      <c r="A14" s="23" t="s">
        <v>24</v>
      </c>
      <c r="B14" s="24"/>
      <c r="C14" s="25"/>
      <c r="D14" s="26"/>
      <c r="E14" s="27">
        <f t="shared" si="0"/>
        <v>0</v>
      </c>
      <c r="F14" s="28"/>
      <c r="G14" s="25"/>
      <c r="H14" s="29"/>
      <c r="I14" s="27">
        <f t="shared" si="1"/>
        <v>0</v>
      </c>
      <c r="J14" s="30"/>
      <c r="K14" s="31"/>
      <c r="L14" s="29">
        <v>108147</v>
      </c>
      <c r="M14" s="27">
        <f t="shared" si="2"/>
        <v>108147</v>
      </c>
    </row>
    <row r="15" spans="1:13" ht="20.25" customHeight="1">
      <c r="A15" s="14" t="s">
        <v>25</v>
      </c>
      <c r="B15" s="15">
        <f>B16+B17+B18</f>
        <v>279260</v>
      </c>
      <c r="C15" s="32">
        <f>C16+C17+C18</f>
        <v>0</v>
      </c>
      <c r="D15" s="17">
        <f>D16+D17+D18</f>
        <v>0</v>
      </c>
      <c r="E15" s="21">
        <f t="shared" si="0"/>
        <v>279260</v>
      </c>
      <c r="F15" s="17">
        <f>F16+F17+F18</f>
        <v>279260</v>
      </c>
      <c r="G15" s="32">
        <f>G16+G17+G18</f>
        <v>0</v>
      </c>
      <c r="H15" s="33">
        <f>H16+H17+H18</f>
        <v>0</v>
      </c>
      <c r="I15" s="21">
        <f t="shared" si="1"/>
        <v>279260</v>
      </c>
      <c r="J15" s="22">
        <f>J16+J17+J18</f>
        <v>456564.61</v>
      </c>
      <c r="K15" s="22">
        <f>K16+K17+K18</f>
        <v>9.08</v>
      </c>
      <c r="L15" s="22">
        <f>L16+L17+L18</f>
        <v>0</v>
      </c>
      <c r="M15" s="21">
        <f t="shared" si="2"/>
        <v>456573.69</v>
      </c>
    </row>
    <row r="16" spans="1:13" ht="20.25" customHeight="1">
      <c r="A16" s="23" t="s">
        <v>26</v>
      </c>
      <c r="B16" s="24">
        <v>133838</v>
      </c>
      <c r="C16" s="25"/>
      <c r="D16" s="26"/>
      <c r="E16" s="27">
        <f t="shared" si="0"/>
        <v>133838</v>
      </c>
      <c r="F16" s="28">
        <v>133838</v>
      </c>
      <c r="G16" s="25"/>
      <c r="H16" s="29"/>
      <c r="I16" s="27">
        <f t="shared" si="1"/>
        <v>133838</v>
      </c>
      <c r="J16" s="30">
        <v>188495.92</v>
      </c>
      <c r="K16" s="31">
        <v>9.08</v>
      </c>
      <c r="L16" s="29"/>
      <c r="M16" s="27">
        <f t="shared" si="2"/>
        <v>188505</v>
      </c>
    </row>
    <row r="17" spans="1:13" ht="20.25" customHeight="1">
      <c r="A17" s="23" t="s">
        <v>27</v>
      </c>
      <c r="B17" s="24">
        <v>15369</v>
      </c>
      <c r="C17" s="25"/>
      <c r="D17" s="28"/>
      <c r="E17" s="27">
        <f t="shared" si="0"/>
        <v>15369</v>
      </c>
      <c r="F17" s="34">
        <v>15369</v>
      </c>
      <c r="G17" s="25"/>
      <c r="H17" s="29"/>
      <c r="I17" s="27">
        <f t="shared" si="1"/>
        <v>15369</v>
      </c>
      <c r="J17" s="30"/>
      <c r="K17" s="25"/>
      <c r="L17" s="25"/>
      <c r="M17" s="27">
        <f t="shared" si="2"/>
        <v>0</v>
      </c>
    </row>
    <row r="18" spans="1:13" ht="20.25" customHeight="1">
      <c r="A18" s="23" t="s">
        <v>28</v>
      </c>
      <c r="B18" s="24">
        <v>130053</v>
      </c>
      <c r="C18" s="25"/>
      <c r="D18" s="26"/>
      <c r="E18" s="27">
        <f t="shared" si="0"/>
        <v>130053</v>
      </c>
      <c r="F18" s="28">
        <v>130053</v>
      </c>
      <c r="G18" s="25"/>
      <c r="H18" s="29"/>
      <c r="I18" s="27">
        <f t="shared" si="1"/>
        <v>130053</v>
      </c>
      <c r="J18" s="30">
        <v>268068.69</v>
      </c>
      <c r="K18" s="31"/>
      <c r="L18" s="29"/>
      <c r="M18" s="27">
        <f t="shared" si="2"/>
        <v>268068.69</v>
      </c>
    </row>
    <row r="19" spans="1:13" ht="20.25" customHeight="1">
      <c r="A19" s="14" t="s">
        <v>29</v>
      </c>
      <c r="B19" s="15">
        <f>B20+B21</f>
        <v>0</v>
      </c>
      <c r="C19" s="32">
        <f>C20+C21</f>
        <v>0</v>
      </c>
      <c r="D19" s="17">
        <f>D20+D21</f>
        <v>0</v>
      </c>
      <c r="E19" s="21">
        <v>0</v>
      </c>
      <c r="F19" s="17">
        <f>F21</f>
        <v>0</v>
      </c>
      <c r="G19" s="32">
        <f>G21</f>
        <v>0</v>
      </c>
      <c r="H19" s="33">
        <f>H21</f>
        <v>0</v>
      </c>
      <c r="I19" s="21">
        <f t="shared" si="1"/>
        <v>0</v>
      </c>
      <c r="J19" s="22">
        <f>J20+J21</f>
        <v>3822571.64</v>
      </c>
      <c r="K19" s="22">
        <f>K20+K21</f>
        <v>0</v>
      </c>
      <c r="L19" s="22">
        <f>L20+L21</f>
        <v>0</v>
      </c>
      <c r="M19" s="21">
        <f t="shared" si="2"/>
        <v>3822571.64</v>
      </c>
    </row>
    <row r="20" spans="1:13" ht="20.25" customHeight="1">
      <c r="A20" s="23" t="s">
        <v>30</v>
      </c>
      <c r="B20" s="15"/>
      <c r="C20" s="32"/>
      <c r="D20" s="17"/>
      <c r="E20" s="21"/>
      <c r="F20" s="17"/>
      <c r="G20" s="32"/>
      <c r="H20" s="33"/>
      <c r="I20" s="21"/>
      <c r="J20" s="30">
        <v>40450</v>
      </c>
      <c r="K20" s="31"/>
      <c r="L20" s="31"/>
      <c r="M20" s="27">
        <f t="shared" si="2"/>
        <v>40450</v>
      </c>
    </row>
    <row r="21" spans="1:13" ht="20.25" customHeight="1">
      <c r="A21" s="23" t="s">
        <v>31</v>
      </c>
      <c r="B21" s="15"/>
      <c r="C21" s="32"/>
      <c r="D21" s="17"/>
      <c r="E21" s="21"/>
      <c r="F21" s="28"/>
      <c r="G21" s="25"/>
      <c r="H21" s="29"/>
      <c r="I21" s="27">
        <f t="shared" si="1"/>
        <v>0</v>
      </c>
      <c r="J21" s="30">
        <v>3782121.64</v>
      </c>
      <c r="K21" s="25"/>
      <c r="L21" s="25"/>
      <c r="M21" s="27">
        <f t="shared" si="2"/>
        <v>3782121.64</v>
      </c>
    </row>
    <row r="22" spans="1:13" ht="20.25" customHeight="1">
      <c r="A22" s="23"/>
      <c r="B22" s="15"/>
      <c r="C22" s="32"/>
      <c r="D22" s="17"/>
      <c r="E22" s="21"/>
      <c r="F22" s="17"/>
      <c r="G22" s="32"/>
      <c r="H22" s="33"/>
      <c r="I22" s="21"/>
      <c r="J22" s="22"/>
      <c r="K22" s="35"/>
      <c r="L22" s="35"/>
      <c r="M22" s="21"/>
    </row>
    <row r="23" spans="1:13" ht="20.25" customHeight="1">
      <c r="A23" s="23" t="s">
        <v>32</v>
      </c>
      <c r="B23" s="24">
        <v>0</v>
      </c>
      <c r="C23" s="25">
        <v>0</v>
      </c>
      <c r="D23" s="28">
        <v>0</v>
      </c>
      <c r="E23" s="21">
        <f t="shared" si="0"/>
        <v>0</v>
      </c>
      <c r="F23" s="28">
        <v>3995031</v>
      </c>
      <c r="G23" s="25"/>
      <c r="H23" s="29">
        <v>88213</v>
      </c>
      <c r="I23" s="21">
        <f t="shared" si="1"/>
        <v>4083244</v>
      </c>
      <c r="J23" s="30">
        <v>4135022.82</v>
      </c>
      <c r="K23" s="31">
        <v>20678.93</v>
      </c>
      <c r="L23" s="29">
        <v>436881.25</v>
      </c>
      <c r="M23" s="21">
        <f t="shared" si="2"/>
        <v>4592583</v>
      </c>
    </row>
    <row r="24" spans="1:13" ht="20.25" customHeight="1" thickBot="1">
      <c r="A24" s="23"/>
      <c r="B24" s="24"/>
      <c r="C24" s="25"/>
      <c r="D24" s="26"/>
      <c r="E24" s="21"/>
      <c r="F24" s="28"/>
      <c r="G24" s="25"/>
      <c r="H24" s="29"/>
      <c r="I24" s="27"/>
      <c r="J24" s="30"/>
      <c r="K24" s="31"/>
      <c r="L24" s="29"/>
      <c r="M24" s="21"/>
    </row>
    <row r="25" spans="1:13" ht="20.25" customHeight="1" thickBot="1">
      <c r="A25" s="36" t="s">
        <v>33</v>
      </c>
      <c r="B25" s="37">
        <f>B8+B12+B15+B23</f>
        <v>12981267</v>
      </c>
      <c r="C25" s="38">
        <f>C8+C12+C15+C23</f>
        <v>0</v>
      </c>
      <c r="D25" s="39">
        <f>D8+D12+D15+D23</f>
        <v>10004</v>
      </c>
      <c r="E25" s="40">
        <f>E8+E12+E15+E23</f>
        <v>12991271</v>
      </c>
      <c r="F25" s="39">
        <f>F8+F12+F15+F19+F23</f>
        <v>18175000</v>
      </c>
      <c r="G25" s="38">
        <f>G8+G12+G15+G19+G23</f>
        <v>10004</v>
      </c>
      <c r="H25" s="41">
        <f>H8+H12+H15+H19+H23</f>
        <v>151400</v>
      </c>
      <c r="I25" s="41">
        <f>I8+I12+I15+I19+I23</f>
        <v>18336404</v>
      </c>
      <c r="J25" s="42">
        <f>J23+J19+J15+J12+J8</f>
        <v>21233571.96</v>
      </c>
      <c r="K25" s="38">
        <f>K23+K19+K15+K12+K8</f>
        <v>33618.61</v>
      </c>
      <c r="L25" s="43">
        <f>L23+L19+L15+L12+L8</f>
        <v>622840.96</v>
      </c>
      <c r="M25" s="40">
        <f>M23+M19+M15+M12+M8</f>
        <v>21890031.53</v>
      </c>
    </row>
    <row r="26" spans="1:13" ht="15">
      <c r="A26" s="44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5"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" width="30.7109375" style="0" customWidth="1"/>
    <col min="3" max="3" width="13.00390625" style="0" bestFit="1" customWidth="1"/>
    <col min="7" max="7" width="11.8515625" style="0" bestFit="1" customWidth="1"/>
    <col min="8" max="8" width="13.00390625" style="0" bestFit="1" customWidth="1"/>
    <col min="12" max="12" width="13.00390625" style="0" bestFit="1" customWidth="1"/>
  </cols>
  <sheetData>
    <row r="2" spans="1:13" ht="15.7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 thickBot="1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 customHeight="1" thickBot="1">
      <c r="A5" s="3"/>
      <c r="B5" s="48" t="s">
        <v>3</v>
      </c>
      <c r="C5" s="49"/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20.25" customHeight="1">
      <c r="A6" s="4" t="s">
        <v>6</v>
      </c>
      <c r="B6" s="5" t="s">
        <v>7</v>
      </c>
      <c r="C6" s="5" t="s">
        <v>8</v>
      </c>
      <c r="D6" s="6" t="s">
        <v>9</v>
      </c>
      <c r="E6" s="4" t="s">
        <v>10</v>
      </c>
      <c r="F6" s="5" t="s">
        <v>7</v>
      </c>
      <c r="G6" s="5" t="s">
        <v>11</v>
      </c>
      <c r="H6" s="7" t="s">
        <v>8</v>
      </c>
      <c r="I6" s="8" t="s">
        <v>10</v>
      </c>
      <c r="J6" s="9" t="s">
        <v>7</v>
      </c>
      <c r="K6" s="5" t="s">
        <v>9</v>
      </c>
      <c r="L6" s="7" t="s">
        <v>8</v>
      </c>
      <c r="M6" s="4" t="s">
        <v>10</v>
      </c>
    </row>
    <row r="7" spans="1:13" ht="20.2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0" t="s">
        <v>16</v>
      </c>
      <c r="F7" s="11" t="s">
        <v>13</v>
      </c>
      <c r="G7" s="11" t="s">
        <v>15</v>
      </c>
      <c r="H7" s="11" t="s">
        <v>14</v>
      </c>
      <c r="I7" s="10" t="s">
        <v>16</v>
      </c>
      <c r="J7" s="13" t="s">
        <v>13</v>
      </c>
      <c r="K7" s="11" t="s">
        <v>17</v>
      </c>
      <c r="L7" s="11" t="s">
        <v>14</v>
      </c>
      <c r="M7" s="10" t="s">
        <v>16</v>
      </c>
    </row>
    <row r="8" spans="1:13" ht="20.25" customHeight="1">
      <c r="A8" s="14" t="s">
        <v>18</v>
      </c>
      <c r="B8" s="15">
        <f>B9+B10+B11</f>
        <v>17869404</v>
      </c>
      <c r="C8" s="16">
        <f>C9+C10+C11</f>
        <v>0</v>
      </c>
      <c r="D8" s="17">
        <f>D9+D10+D11</f>
        <v>0</v>
      </c>
      <c r="E8" s="18">
        <f>B8+C8+D8</f>
        <v>17869404</v>
      </c>
      <c r="F8" s="19">
        <f>F9+F10+F11</f>
        <v>18736804</v>
      </c>
      <c r="G8" s="16">
        <f>G9+G10+G11</f>
        <v>0</v>
      </c>
      <c r="H8" s="20">
        <f>H9+H10+H11</f>
        <v>0</v>
      </c>
      <c r="I8" s="21">
        <f>F8+G8+H8</f>
        <v>18736804</v>
      </c>
      <c r="J8" s="22">
        <f>J9+J10+J11</f>
        <v>13137068.34</v>
      </c>
      <c r="K8" s="22">
        <f>K9+K10+K11</f>
        <v>0</v>
      </c>
      <c r="L8" s="22">
        <f>L9+L10+L11</f>
        <v>0</v>
      </c>
      <c r="M8" s="21">
        <f>J8+K8+L8</f>
        <v>13137068.34</v>
      </c>
    </row>
    <row r="9" spans="1:13" ht="20.25" customHeight="1">
      <c r="A9" s="23" t="s">
        <v>19</v>
      </c>
      <c r="B9" s="24">
        <v>4039753</v>
      </c>
      <c r="C9" s="25"/>
      <c r="D9" s="26"/>
      <c r="E9" s="27">
        <f>B9+C9+D9</f>
        <v>4039753</v>
      </c>
      <c r="F9" s="28">
        <v>4039753</v>
      </c>
      <c r="G9" s="25"/>
      <c r="H9" s="29"/>
      <c r="I9" s="27">
        <f>F9+G9+H9</f>
        <v>4039753</v>
      </c>
      <c r="J9" s="30">
        <v>3450840.83</v>
      </c>
      <c r="K9" s="31"/>
      <c r="L9" s="29"/>
      <c r="M9" s="27">
        <f aca="true" t="shared" si="0" ref="M9:M21">J9+K9+L9</f>
        <v>3450840.83</v>
      </c>
    </row>
    <row r="10" spans="1:13" ht="20.25" customHeight="1">
      <c r="A10" s="23" t="s">
        <v>20</v>
      </c>
      <c r="B10" s="24">
        <v>7104593</v>
      </c>
      <c r="C10" s="25"/>
      <c r="D10" s="26"/>
      <c r="E10" s="27">
        <f>B10+C10+D10</f>
        <v>7104593</v>
      </c>
      <c r="F10" s="28">
        <v>7104593</v>
      </c>
      <c r="G10" s="25"/>
      <c r="H10" s="29"/>
      <c r="I10" s="27">
        <f>F10+G10+H10</f>
        <v>7104593</v>
      </c>
      <c r="J10" s="30">
        <v>7100097.83</v>
      </c>
      <c r="K10" s="31"/>
      <c r="L10" s="29"/>
      <c r="M10" s="27">
        <f t="shared" si="0"/>
        <v>7100097.83</v>
      </c>
    </row>
    <row r="11" spans="1:13" ht="20.25" customHeight="1">
      <c r="A11" s="23" t="s">
        <v>21</v>
      </c>
      <c r="B11" s="24">
        <v>6725058</v>
      </c>
      <c r="C11" s="25"/>
      <c r="D11" s="26"/>
      <c r="E11" s="27">
        <f>B11+C11+D11</f>
        <v>6725058</v>
      </c>
      <c r="F11" s="28">
        <v>7592458</v>
      </c>
      <c r="G11" s="25"/>
      <c r="H11" s="29"/>
      <c r="I11" s="27">
        <f>F11+G11+H11</f>
        <v>7592458</v>
      </c>
      <c r="J11" s="30">
        <v>2586129.68</v>
      </c>
      <c r="K11" s="31"/>
      <c r="L11" s="29"/>
      <c r="M11" s="27">
        <f t="shared" si="0"/>
        <v>2586129.68</v>
      </c>
    </row>
    <row r="12" spans="1:13" ht="20.25" customHeight="1">
      <c r="A12" s="14" t="s">
        <v>22</v>
      </c>
      <c r="B12" s="15">
        <f>B13+B14</f>
        <v>0</v>
      </c>
      <c r="C12" s="32">
        <f>C13+C14</f>
        <v>0</v>
      </c>
      <c r="D12" s="17">
        <f>D13+D14</f>
        <v>100838</v>
      </c>
      <c r="E12" s="21">
        <f aca="true" t="shared" si="1" ref="E12:E18">B12+C12+D12</f>
        <v>100838</v>
      </c>
      <c r="F12" s="17">
        <f>F13+F14</f>
        <v>0</v>
      </c>
      <c r="G12" s="32">
        <f>G13+G14</f>
        <v>100838</v>
      </c>
      <c r="H12" s="33">
        <f>H13+H14</f>
        <v>65070</v>
      </c>
      <c r="I12" s="21">
        <f aca="true" t="shared" si="2" ref="I12:I19">F12+G12+H12</f>
        <v>165908</v>
      </c>
      <c r="J12" s="22">
        <f>J13+J14</f>
        <v>0</v>
      </c>
      <c r="K12" s="22">
        <f>K13+K14</f>
        <v>76622.63</v>
      </c>
      <c r="L12" s="22">
        <f>L13+L14</f>
        <v>66992.2</v>
      </c>
      <c r="M12" s="21">
        <f t="shared" si="0"/>
        <v>143614.83000000002</v>
      </c>
    </row>
    <row r="13" spans="1:13" ht="20.25" customHeight="1">
      <c r="A13" s="23" t="s">
        <v>23</v>
      </c>
      <c r="B13" s="24"/>
      <c r="C13" s="25"/>
      <c r="D13" s="26">
        <v>100838</v>
      </c>
      <c r="E13" s="27">
        <f t="shared" si="1"/>
        <v>100838</v>
      </c>
      <c r="F13" s="28"/>
      <c r="G13" s="25">
        <v>100838</v>
      </c>
      <c r="H13" s="29">
        <v>65070</v>
      </c>
      <c r="I13" s="27">
        <f t="shared" si="2"/>
        <v>165908</v>
      </c>
      <c r="J13" s="30"/>
      <c r="K13" s="31">
        <v>76622.63</v>
      </c>
      <c r="L13" s="29">
        <v>65131.81</v>
      </c>
      <c r="M13" s="27">
        <f t="shared" si="0"/>
        <v>141754.44</v>
      </c>
    </row>
    <row r="14" spans="1:13" ht="20.25" customHeight="1">
      <c r="A14" s="23" t="s">
        <v>24</v>
      </c>
      <c r="B14" s="24"/>
      <c r="C14" s="25"/>
      <c r="D14" s="26"/>
      <c r="E14" s="27">
        <f t="shared" si="1"/>
        <v>0</v>
      </c>
      <c r="F14" s="28"/>
      <c r="G14" s="25"/>
      <c r="H14" s="29">
        <v>0</v>
      </c>
      <c r="I14" s="27">
        <f t="shared" si="2"/>
        <v>0</v>
      </c>
      <c r="J14" s="30"/>
      <c r="K14" s="31"/>
      <c r="L14" s="29">
        <v>1860.39</v>
      </c>
      <c r="M14" s="27">
        <f t="shared" si="0"/>
        <v>1860.39</v>
      </c>
    </row>
    <row r="15" spans="1:13" ht="20.25" customHeight="1">
      <c r="A15" s="14" t="s">
        <v>25</v>
      </c>
      <c r="B15" s="15">
        <f>B16+B17+B18</f>
        <v>389596</v>
      </c>
      <c r="C15" s="32">
        <f>C16+C17+C18</f>
        <v>0</v>
      </c>
      <c r="D15" s="17">
        <f>D16+D17+D18</f>
        <v>0</v>
      </c>
      <c r="E15" s="21">
        <f t="shared" si="1"/>
        <v>389596</v>
      </c>
      <c r="F15" s="17">
        <f>F16+F17+F18</f>
        <v>389596</v>
      </c>
      <c r="G15" s="32">
        <f>G16+G17+G18</f>
        <v>0</v>
      </c>
      <c r="H15" s="33">
        <f>H16+H17+H18</f>
        <v>0</v>
      </c>
      <c r="I15" s="21">
        <f t="shared" si="2"/>
        <v>389596</v>
      </c>
      <c r="J15" s="22">
        <f>J16+J17+J18</f>
        <v>1372590.8399999999</v>
      </c>
      <c r="K15" s="22">
        <f>K16+K17+K18</f>
        <v>1161.15</v>
      </c>
      <c r="L15" s="22">
        <f>L16+L17+L18</f>
        <v>0</v>
      </c>
      <c r="M15" s="21">
        <f t="shared" si="0"/>
        <v>1373751.9899999998</v>
      </c>
    </row>
    <row r="16" spans="1:13" ht="20.25" customHeight="1">
      <c r="A16" s="23" t="s">
        <v>26</v>
      </c>
      <c r="B16" s="24">
        <v>122269</v>
      </c>
      <c r="C16" s="25"/>
      <c r="D16" s="26"/>
      <c r="E16" s="27">
        <f t="shared" si="1"/>
        <v>122269</v>
      </c>
      <c r="F16" s="28">
        <v>122269</v>
      </c>
      <c r="G16" s="25"/>
      <c r="H16" s="29"/>
      <c r="I16" s="27">
        <f t="shared" si="2"/>
        <v>122269</v>
      </c>
      <c r="J16" s="30">
        <v>1035875.12</v>
      </c>
      <c r="K16" s="31">
        <v>1161.15</v>
      </c>
      <c r="L16" s="29"/>
      <c r="M16" s="27">
        <f t="shared" si="0"/>
        <v>1037036.27</v>
      </c>
    </row>
    <row r="17" spans="1:13" ht="20.25" customHeight="1">
      <c r="A17" s="23" t="s">
        <v>27</v>
      </c>
      <c r="B17" s="24">
        <v>34691</v>
      </c>
      <c r="C17" s="25"/>
      <c r="D17" s="28"/>
      <c r="E17" s="27">
        <f t="shared" si="1"/>
        <v>34691</v>
      </c>
      <c r="F17" s="19">
        <v>34691</v>
      </c>
      <c r="G17" s="32"/>
      <c r="H17" s="33"/>
      <c r="I17" s="27">
        <f t="shared" si="2"/>
        <v>34691</v>
      </c>
      <c r="J17" s="30">
        <v>0</v>
      </c>
      <c r="K17" s="25"/>
      <c r="L17" s="25"/>
      <c r="M17" s="27">
        <f t="shared" si="0"/>
        <v>0</v>
      </c>
    </row>
    <row r="18" spans="1:13" ht="20.25" customHeight="1">
      <c r="A18" s="23" t="s">
        <v>28</v>
      </c>
      <c r="B18" s="24">
        <v>232636</v>
      </c>
      <c r="C18" s="25"/>
      <c r="D18" s="26"/>
      <c r="E18" s="27">
        <f t="shared" si="1"/>
        <v>232636</v>
      </c>
      <c r="F18" s="28">
        <v>232636</v>
      </c>
      <c r="G18" s="25"/>
      <c r="H18" s="29"/>
      <c r="I18" s="27">
        <f t="shared" si="2"/>
        <v>232636</v>
      </c>
      <c r="J18" s="30">
        <v>336715.72</v>
      </c>
      <c r="K18" s="31"/>
      <c r="L18" s="29"/>
      <c r="M18" s="27">
        <f t="shared" si="0"/>
        <v>336715.72</v>
      </c>
    </row>
    <row r="19" spans="1:13" ht="20.25" customHeight="1">
      <c r="A19" s="14" t="s">
        <v>29</v>
      </c>
      <c r="B19" s="15">
        <f>B20+B21</f>
        <v>0</v>
      </c>
      <c r="C19" s="32">
        <f>C20+C21</f>
        <v>0</v>
      </c>
      <c r="D19" s="17">
        <f>D20+D21</f>
        <v>0</v>
      </c>
      <c r="E19" s="21">
        <v>0</v>
      </c>
      <c r="F19" s="17">
        <f>F21</f>
        <v>0</v>
      </c>
      <c r="G19" s="32">
        <f>G21</f>
        <v>0</v>
      </c>
      <c r="H19" s="33">
        <f>H21</f>
        <v>0</v>
      </c>
      <c r="I19" s="21">
        <f t="shared" si="2"/>
        <v>0</v>
      </c>
      <c r="J19" s="22">
        <f>J20+J21</f>
        <v>112741.8</v>
      </c>
      <c r="K19" s="22">
        <f>K20+K21</f>
        <v>0</v>
      </c>
      <c r="L19" s="22">
        <f>L20+L21</f>
        <v>0</v>
      </c>
      <c r="M19" s="21">
        <f t="shared" si="0"/>
        <v>112741.8</v>
      </c>
    </row>
    <row r="20" spans="1:13" ht="20.25" customHeight="1">
      <c r="A20" s="23" t="s">
        <v>36</v>
      </c>
      <c r="B20" s="15"/>
      <c r="C20" s="32"/>
      <c r="D20" s="17"/>
      <c r="E20" s="21"/>
      <c r="F20" s="17"/>
      <c r="G20" s="32"/>
      <c r="H20" s="33"/>
      <c r="I20" s="21"/>
      <c r="J20" s="30">
        <v>112741.8</v>
      </c>
      <c r="K20" s="31"/>
      <c r="L20" s="31"/>
      <c r="M20" s="27">
        <f t="shared" si="0"/>
        <v>112741.8</v>
      </c>
    </row>
    <row r="21" spans="1:13" ht="20.25" customHeight="1">
      <c r="A21" s="23" t="s">
        <v>31</v>
      </c>
      <c r="B21" s="15"/>
      <c r="C21" s="32"/>
      <c r="D21" s="17"/>
      <c r="E21" s="21"/>
      <c r="F21" s="28"/>
      <c r="G21" s="25"/>
      <c r="H21" s="29"/>
      <c r="I21" s="27">
        <f>F21+G21+H21</f>
        <v>0</v>
      </c>
      <c r="J21" s="30"/>
      <c r="K21" s="25"/>
      <c r="L21" s="25"/>
      <c r="M21" s="27">
        <f t="shared" si="0"/>
        <v>0</v>
      </c>
    </row>
    <row r="22" spans="1:13" ht="20.25" customHeight="1">
      <c r="A22" s="23"/>
      <c r="B22" s="15"/>
      <c r="C22" s="32"/>
      <c r="D22" s="17"/>
      <c r="E22" s="21"/>
      <c r="F22" s="17"/>
      <c r="G22" s="32"/>
      <c r="H22" s="33"/>
      <c r="I22" s="21"/>
      <c r="J22" s="30"/>
      <c r="K22" s="31"/>
      <c r="L22" s="31"/>
      <c r="M22" s="21"/>
    </row>
    <row r="23" spans="1:13" ht="20.25" customHeight="1">
      <c r="A23" s="23" t="s">
        <v>32</v>
      </c>
      <c r="B23" s="24">
        <v>0</v>
      </c>
      <c r="C23" s="25">
        <v>0</v>
      </c>
      <c r="D23" s="28">
        <v>0</v>
      </c>
      <c r="E23" s="27">
        <f>B23+C23+D23</f>
        <v>0</v>
      </c>
      <c r="F23" s="28">
        <v>709404</v>
      </c>
      <c r="G23" s="25"/>
      <c r="H23" s="29">
        <v>278722</v>
      </c>
      <c r="I23" s="21">
        <f>F23+G23+H23</f>
        <v>988126</v>
      </c>
      <c r="J23" s="30">
        <v>6688737.36</v>
      </c>
      <c r="K23" s="31">
        <v>33200.42</v>
      </c>
      <c r="L23" s="29">
        <v>546409.47</v>
      </c>
      <c r="M23" s="21">
        <f>J23+K23+L23</f>
        <v>7268347.25</v>
      </c>
    </row>
    <row r="24" spans="1:13" ht="20.25" customHeight="1" thickBot="1">
      <c r="A24" s="23"/>
      <c r="B24" s="24"/>
      <c r="C24" s="25"/>
      <c r="D24" s="26"/>
      <c r="E24" s="21"/>
      <c r="F24" s="28"/>
      <c r="G24" s="25"/>
      <c r="H24" s="29"/>
      <c r="I24" s="27"/>
      <c r="J24" s="30"/>
      <c r="K24" s="31"/>
      <c r="L24" s="29"/>
      <c r="M24" s="21"/>
    </row>
    <row r="25" spans="1:13" ht="20.25" customHeight="1" thickBot="1">
      <c r="A25" s="36" t="s">
        <v>33</v>
      </c>
      <c r="B25" s="37">
        <f>B8+B12+B15+B23</f>
        <v>18259000</v>
      </c>
      <c r="C25" s="38">
        <f>C8+C12+C15+C23</f>
        <v>0</v>
      </c>
      <c r="D25" s="39">
        <f>D8+D12+D15+D23</f>
        <v>100838</v>
      </c>
      <c r="E25" s="40">
        <f>E8+E12+E15+E23</f>
        <v>18359838</v>
      </c>
      <c r="F25" s="39">
        <f>F8+F12+F15+F19+F23</f>
        <v>19835804</v>
      </c>
      <c r="G25" s="38">
        <f>G8+G12+G15+G19+G23</f>
        <v>100838</v>
      </c>
      <c r="H25" s="41">
        <f>H8+H12+H15+H19+H23</f>
        <v>343792</v>
      </c>
      <c r="I25" s="41">
        <f>I8+I12+I15+I19+I23</f>
        <v>20280434</v>
      </c>
      <c r="J25" s="42">
        <f>J23+J19+J15+J12+J8</f>
        <v>21311138.34</v>
      </c>
      <c r="K25" s="38">
        <f>K23+K19+K15+K12+K8</f>
        <v>110984.20000000001</v>
      </c>
      <c r="L25" s="43">
        <f>L23+L19+L15+L12+L8</f>
        <v>613401.6699999999</v>
      </c>
      <c r="M25" s="40">
        <f>M23+M19+M15+M12+M8</f>
        <v>22035524.21</v>
      </c>
    </row>
    <row r="26" spans="1:13" ht="15">
      <c r="A26" s="44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</sheetData>
  <sheetProtection/>
  <mergeCells count="5"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2015-10-19T19:15:26Z</cp:lastPrinted>
  <dcterms:created xsi:type="dcterms:W3CDTF">2015-10-19T19:13:44Z</dcterms:created>
  <dcterms:modified xsi:type="dcterms:W3CDTF">2016-02-09T19:32:40Z</dcterms:modified>
  <cp:category/>
  <cp:version/>
  <cp:contentType/>
  <cp:contentStatus/>
</cp:coreProperties>
</file>